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-120" yWindow="-120" windowWidth="20730" windowHeight="11760" tabRatio="921" activeTab="3"/>
  </bookViews>
  <sheets>
    <sheet name="タイムテーブル（土砂）" sheetId="20" r:id="rId1"/>
    <sheet name="タイムテーブル（中小河川）" sheetId="21" r:id="rId2"/>
    <sheet name="タイムテーブル（風水害）" sheetId="22" r:id="rId3"/>
    <sheet name="【参考】全体タイムテーブル（土砂）" sheetId="14" r:id="rId4"/>
  </sheets>
  <definedNames>
    <definedName name="_xlnm.Print_Area" localSheetId="3">'【参考】全体タイムテーブル（土砂）'!$A$1:$N$27</definedName>
  </definedNames>
  <calcPr calcId="1257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14"/>
  <c r="K15"/>
  <c r="K5"/>
  <c r="K14"/>
  <c r="K26" l="1"/>
  <c r="K19"/>
  <c r="C3"/>
  <c r="A4" s="1"/>
  <c r="C4" s="1"/>
  <c r="A5" l="1"/>
  <c r="C5" l="1"/>
  <c r="A6" s="1"/>
  <c r="C6" s="1"/>
  <c r="A7" s="1"/>
  <c r="C7" s="1"/>
  <c r="A8" s="1"/>
  <c r="C8" s="1"/>
  <c r="A9" s="1"/>
  <c r="C9" s="1"/>
  <c r="A10" s="1"/>
  <c r="C10" s="1"/>
  <c r="A11" s="1"/>
  <c r="C11" s="1"/>
  <c r="A12" s="1"/>
  <c r="C12" s="1"/>
  <c r="A13" s="1"/>
  <c r="C13" s="1"/>
  <c r="A14" l="1"/>
  <c r="C14" l="1"/>
  <c r="A15" l="1"/>
  <c r="C15" l="1"/>
  <c r="A16" s="1"/>
  <c r="C16" s="1"/>
  <c r="A17" s="1"/>
  <c r="C17" s="1"/>
  <c r="A18" s="1"/>
  <c r="C18" s="1"/>
  <c r="A19" l="1"/>
  <c r="C19" l="1"/>
  <c r="A20" s="1"/>
  <c r="C20" s="1"/>
  <c r="A21" s="1"/>
  <c r="C21" s="1"/>
  <c r="A22" s="1"/>
  <c r="C22" s="1"/>
  <c r="A23" s="1"/>
  <c r="C23" s="1"/>
  <c r="A24" s="1"/>
  <c r="C24" s="1"/>
  <c r="A25" s="1"/>
  <c r="C25" s="1"/>
  <c r="A26" l="1"/>
  <c r="C26" l="1"/>
  <c r="A27" s="1"/>
  <c r="C27" s="1"/>
</calcChain>
</file>

<file path=xl/sharedStrings.xml><?xml version="1.0" encoding="utf-8"?>
<sst xmlns="http://schemas.openxmlformats.org/spreadsheetml/2006/main" count="181" uniqueCount="80">
  <si>
    <t>発表</t>
    <rPh sb="0" eb="2">
      <t>ハッピョウ</t>
    </rPh>
    <phoneticPr fontId="2"/>
  </si>
  <si>
    <t>場面１</t>
    <rPh sb="0" eb="2">
      <t>バメン</t>
    </rPh>
    <phoneticPr fontId="2"/>
  </si>
  <si>
    <t>ふりかえり</t>
    <phoneticPr fontId="2"/>
  </si>
  <si>
    <t>まとめ</t>
    <phoneticPr fontId="1"/>
  </si>
  <si>
    <t>休憩</t>
    <phoneticPr fontId="2"/>
  </si>
  <si>
    <t>～</t>
    <phoneticPr fontId="2"/>
  </si>
  <si>
    <t>自己紹介・アイスブレイク</t>
    <rPh sb="0" eb="4">
      <t>ジコショウカイ</t>
    </rPh>
    <phoneticPr fontId="2"/>
  </si>
  <si>
    <t>進め方と前提条件の説明</t>
    <rPh sb="0" eb="1">
      <t>スス</t>
    </rPh>
    <rPh sb="2" eb="3">
      <t>カタ</t>
    </rPh>
    <rPh sb="4" eb="8">
      <t>ゼンテイジョウケン</t>
    </rPh>
    <phoneticPr fontId="2"/>
  </si>
  <si>
    <t>グループ検討</t>
    <rPh sb="4" eb="6">
      <t>ケントウ</t>
    </rPh>
    <phoneticPr fontId="2"/>
  </si>
  <si>
    <t>解説</t>
    <rPh sb="0" eb="2">
      <t>カイセツ</t>
    </rPh>
    <phoneticPr fontId="2"/>
  </si>
  <si>
    <t>場面3</t>
    <rPh sb="0" eb="2">
      <t>バメン</t>
    </rPh>
    <phoneticPr fontId="2"/>
  </si>
  <si>
    <t>グループ発表</t>
    <rPh sb="4" eb="6">
      <t>ハッピョウ</t>
    </rPh>
    <phoneticPr fontId="2"/>
  </si>
  <si>
    <t>説明</t>
    <rPh sb="0" eb="2">
      <t>セツメイ</t>
    </rPh>
    <phoneticPr fontId="2"/>
  </si>
  <si>
    <t>場面2</t>
    <rPh sb="0" eb="2">
      <t>バメン</t>
    </rPh>
    <phoneticPr fontId="2"/>
  </si>
  <si>
    <t>説明</t>
    <phoneticPr fontId="2"/>
  </si>
  <si>
    <t>講評</t>
    <phoneticPr fontId="2"/>
  </si>
  <si>
    <t>解説</t>
    <phoneticPr fontId="2"/>
  </si>
  <si>
    <t>～</t>
  </si>
  <si>
    <t>休憩</t>
  </si>
  <si>
    <t>ふりかえり</t>
  </si>
  <si>
    <t>所要</t>
    <rPh sb="0" eb="2">
      <t>ショヨウ</t>
    </rPh>
    <phoneticPr fontId="4"/>
  </si>
  <si>
    <t>内　容</t>
    <rPh sb="0" eb="1">
      <t>ウチ</t>
    </rPh>
    <rPh sb="2" eb="3">
      <t>カタチ</t>
    </rPh>
    <phoneticPr fontId="4"/>
  </si>
  <si>
    <t>時　間</t>
    <rPh sb="0" eb="1">
      <t>トキ</t>
    </rPh>
    <rPh sb="2" eb="3">
      <t>アイダ</t>
    </rPh>
    <phoneticPr fontId="4"/>
  </si>
  <si>
    <t>配付・マイク</t>
    <rPh sb="0" eb="2">
      <t>ハイフ</t>
    </rPh>
    <phoneticPr fontId="4"/>
  </si>
  <si>
    <t>～</t>
    <phoneticPr fontId="2"/>
  </si>
  <si>
    <t>グループ検討</t>
    <phoneticPr fontId="2"/>
  </si>
  <si>
    <t>グループ作業の説明</t>
    <rPh sb="4" eb="6">
      <t>サギョウ</t>
    </rPh>
    <rPh sb="7" eb="9">
      <t>セツメイ</t>
    </rPh>
    <phoneticPr fontId="2"/>
  </si>
  <si>
    <t>趣旨と個人作業の説明</t>
    <rPh sb="0" eb="2">
      <t>シュシ</t>
    </rPh>
    <rPh sb="3" eb="5">
      <t>コジン</t>
    </rPh>
    <rPh sb="5" eb="7">
      <t>サギョウ</t>
    </rPh>
    <rPh sb="8" eb="10">
      <t>セツメイ</t>
    </rPh>
    <phoneticPr fontId="2"/>
  </si>
  <si>
    <t>個人作業（付箋記入）</t>
    <rPh sb="0" eb="2">
      <t>コジン</t>
    </rPh>
    <rPh sb="2" eb="4">
      <t>サギョウ</t>
    </rPh>
    <rPh sb="5" eb="7">
      <t>フセン</t>
    </rPh>
    <rPh sb="7" eb="9">
      <t>キニュウ</t>
    </rPh>
    <phoneticPr fontId="2"/>
  </si>
  <si>
    <t>グループ作業</t>
    <rPh sb="4" eb="6">
      <t>サギョウ</t>
    </rPh>
    <phoneticPr fontId="2"/>
  </si>
  <si>
    <t>対策案検討の説明</t>
    <rPh sb="0" eb="2">
      <t>タイサク</t>
    </rPh>
    <rPh sb="2" eb="3">
      <t>アン</t>
    </rPh>
    <rPh sb="3" eb="5">
      <t>ケントウ</t>
    </rPh>
    <rPh sb="6" eb="8">
      <t>セツメイ</t>
    </rPh>
    <phoneticPr fontId="2"/>
  </si>
  <si>
    <t>開始あいさつ</t>
    <rPh sb="0" eb="2">
      <t>カイシ</t>
    </rPh>
    <phoneticPr fontId="2"/>
  </si>
  <si>
    <t>実時刻</t>
    <rPh sb="0" eb="1">
      <t>ジツ</t>
    </rPh>
    <rPh sb="1" eb="2">
      <t>トキ</t>
    </rPh>
    <rPh sb="2" eb="3">
      <t>コク</t>
    </rPh>
    <phoneticPr fontId="2"/>
  </si>
  <si>
    <t>予定時刻</t>
    <rPh sb="0" eb="2">
      <t>ヨテイ</t>
    </rPh>
    <rPh sb="2" eb="3">
      <t>トキ</t>
    </rPh>
    <rPh sb="3" eb="4">
      <t>コク</t>
    </rPh>
    <phoneticPr fontId="2"/>
  </si>
  <si>
    <t>・自己紹介、専門家、スタッフの紹介
・ワークショップの概略や意義の説明</t>
    <rPh sb="1" eb="3">
      <t>ジコ</t>
    </rPh>
    <rPh sb="3" eb="5">
      <t>ショウカイ</t>
    </rPh>
    <rPh sb="6" eb="8">
      <t>センモン</t>
    </rPh>
    <rPh sb="8" eb="9">
      <t>イエ</t>
    </rPh>
    <rPh sb="15" eb="17">
      <t>ショウカイ</t>
    </rPh>
    <rPh sb="27" eb="29">
      <t>ガイリャク</t>
    </rPh>
    <rPh sb="30" eb="32">
      <t>イギ</t>
    </rPh>
    <rPh sb="33" eb="35">
      <t>セツメイ</t>
    </rPh>
    <phoneticPr fontId="2"/>
  </si>
  <si>
    <t>～</t>
    <phoneticPr fontId="4"/>
  </si>
  <si>
    <t>気象防災ワークショップ（土砂災害編） タイムテーブル</t>
    <rPh sb="0" eb="11">
      <t>キショウボウ</t>
    </rPh>
    <rPh sb="12" eb="14">
      <t>ドシャ</t>
    </rPh>
    <rPh sb="14" eb="16">
      <t>サイガイ</t>
    </rPh>
    <rPh sb="16" eb="17">
      <t>ヘン</t>
    </rPh>
    <phoneticPr fontId="2"/>
  </si>
  <si>
    <t>活動内容</t>
  </si>
  <si>
    <t>司会進行／解説</t>
    <rPh sb="0" eb="4">
      <t>シカイシンコウ</t>
    </rPh>
    <rPh sb="5" eb="7">
      <t>カイセツ</t>
    </rPh>
    <phoneticPr fontId="2"/>
  </si>
  <si>
    <t>該当
スライド</t>
    <rPh sb="0" eb="2">
      <t>ガイトウ</t>
    </rPh>
    <phoneticPr fontId="4"/>
  </si>
  <si>
    <t>所要時間（分）</t>
    <rPh sb="2" eb="4">
      <t>ジカン</t>
    </rPh>
    <rPh sb="5" eb="6">
      <t>プン</t>
    </rPh>
    <phoneticPr fontId="2"/>
  </si>
  <si>
    <t>1～6</t>
    <phoneticPr fontId="4"/>
  </si>
  <si>
    <t>7～8</t>
    <phoneticPr fontId="4"/>
  </si>
  <si>
    <t>災害対応
グループワーク</t>
    <rPh sb="0" eb="2">
      <t>サイガイ</t>
    </rPh>
    <rPh sb="2" eb="4">
      <t>タイオウ</t>
    </rPh>
    <phoneticPr fontId="2"/>
  </si>
  <si>
    <t>9～15</t>
    <phoneticPr fontId="4"/>
  </si>
  <si>
    <t>16～19</t>
    <phoneticPr fontId="4"/>
  </si>
  <si>
    <t>-</t>
    <phoneticPr fontId="4"/>
  </si>
  <si>
    <t>21～31</t>
    <phoneticPr fontId="4"/>
  </si>
  <si>
    <t>32～38</t>
    <phoneticPr fontId="4"/>
  </si>
  <si>
    <t>40～47</t>
    <phoneticPr fontId="4"/>
  </si>
  <si>
    <t>48～50</t>
    <phoneticPr fontId="4"/>
  </si>
  <si>
    <t>52～60</t>
    <phoneticPr fontId="4"/>
  </si>
  <si>
    <t>61～62</t>
    <phoneticPr fontId="4"/>
  </si>
  <si>
    <t>67～69</t>
    <phoneticPr fontId="4"/>
  </si>
  <si>
    <t>模造紙配付：各グループに1枚ずつ</t>
    <rPh sb="3" eb="5">
      <t>ハイフ</t>
    </rPh>
    <rPh sb="6" eb="7">
      <t>カク</t>
    </rPh>
    <rPh sb="13" eb="14">
      <t>マイ</t>
    </rPh>
    <phoneticPr fontId="4"/>
  </si>
  <si>
    <t>発言者へマイク受け渡し</t>
    <phoneticPr fontId="2"/>
  </si>
  <si>
    <t>状況付与資料配付（場面1用）</t>
    <rPh sb="0" eb="2">
      <t>ジョウキョウ</t>
    </rPh>
    <rPh sb="2" eb="4">
      <t>フヨ</t>
    </rPh>
    <rPh sb="4" eb="6">
      <t>シリョウ</t>
    </rPh>
    <rPh sb="6" eb="8">
      <t>ハイフ</t>
    </rPh>
    <rPh sb="9" eb="11">
      <t>バメン</t>
    </rPh>
    <rPh sb="12" eb="13">
      <t>ヨウ</t>
    </rPh>
    <phoneticPr fontId="2"/>
  </si>
  <si>
    <t>発言者へマイク受け渡し</t>
    <rPh sb="0" eb="3">
      <t>ハツゲンシャ</t>
    </rPh>
    <rPh sb="7" eb="8">
      <t>ウ</t>
    </rPh>
    <rPh sb="9" eb="10">
      <t>ワタ</t>
    </rPh>
    <phoneticPr fontId="2"/>
  </si>
  <si>
    <t>状況付与資料配付（場面2用）</t>
    <rPh sb="0" eb="2">
      <t>ジョウキョウ</t>
    </rPh>
    <rPh sb="2" eb="4">
      <t>フヨ</t>
    </rPh>
    <rPh sb="4" eb="6">
      <t>シリョウ</t>
    </rPh>
    <rPh sb="6" eb="8">
      <t>ハイフ</t>
    </rPh>
    <rPh sb="9" eb="11">
      <t>バメン</t>
    </rPh>
    <rPh sb="12" eb="13">
      <t>ヨウ</t>
    </rPh>
    <phoneticPr fontId="2"/>
  </si>
  <si>
    <t>状況付与資料配付（場面3用）</t>
    <rPh sb="0" eb="2">
      <t>ジョウキョウ</t>
    </rPh>
    <rPh sb="2" eb="4">
      <t>フヨ</t>
    </rPh>
    <rPh sb="4" eb="6">
      <t>シリョウ</t>
    </rPh>
    <rPh sb="6" eb="8">
      <t>ハイフ</t>
    </rPh>
    <rPh sb="9" eb="11">
      <t>バメン</t>
    </rPh>
    <rPh sb="12" eb="13">
      <t>ヨウ</t>
    </rPh>
    <phoneticPr fontId="2"/>
  </si>
  <si>
    <t>進め方、前提条件の説明</t>
    <rPh sb="0" eb="1">
      <t>スス</t>
    </rPh>
    <rPh sb="2" eb="3">
      <t>カタ</t>
    </rPh>
    <rPh sb="4" eb="6">
      <t>ゼンテイ</t>
    </rPh>
    <rPh sb="6" eb="8">
      <t>ジョウケン</t>
    </rPh>
    <phoneticPr fontId="2"/>
  </si>
  <si>
    <t>場面1の説明および状況付与</t>
    <rPh sb="0" eb="2">
      <t>バメン</t>
    </rPh>
    <rPh sb="4" eb="6">
      <t>セツメイ</t>
    </rPh>
    <rPh sb="9" eb="11">
      <t>ジョウキョウ</t>
    </rPh>
    <rPh sb="11" eb="13">
      <t>フヨ</t>
    </rPh>
    <phoneticPr fontId="2"/>
  </si>
  <si>
    <t>グループ検討の進行、検討促進</t>
    <phoneticPr fontId="4"/>
  </si>
  <si>
    <t>各グループからの発表の進行</t>
    <rPh sb="0" eb="1">
      <t>カク</t>
    </rPh>
    <rPh sb="8" eb="10">
      <t>ハッピョウ</t>
    </rPh>
    <rPh sb="11" eb="13">
      <t>シンコウ</t>
    </rPh>
    <phoneticPr fontId="2"/>
  </si>
  <si>
    <t>場面1に関する解説</t>
    <phoneticPr fontId="4"/>
  </si>
  <si>
    <t>場面2の説明および状況付与</t>
    <rPh sb="0" eb="2">
      <t>バメン</t>
    </rPh>
    <rPh sb="4" eb="6">
      <t>セツメイ</t>
    </rPh>
    <rPh sb="9" eb="11">
      <t>ジョウキョウ</t>
    </rPh>
    <rPh sb="11" eb="13">
      <t>フヨ</t>
    </rPh>
    <phoneticPr fontId="2"/>
  </si>
  <si>
    <t>グループ検討の進行、検討促進</t>
    <phoneticPr fontId="2"/>
  </si>
  <si>
    <t>場面2に関する解説</t>
    <phoneticPr fontId="4"/>
  </si>
  <si>
    <t>場面3の状況説明および状況付与</t>
    <phoneticPr fontId="2"/>
  </si>
  <si>
    <t>場面3に関する解説</t>
    <phoneticPr fontId="4"/>
  </si>
  <si>
    <t>ふりかえりの趣旨、進め方の説明</t>
    <rPh sb="6" eb="8">
      <t>シュシ</t>
    </rPh>
    <rPh sb="9" eb="10">
      <t>スス</t>
    </rPh>
    <rPh sb="11" eb="12">
      <t>カタ</t>
    </rPh>
    <rPh sb="13" eb="15">
      <t>セツメイ</t>
    </rPh>
    <phoneticPr fontId="2"/>
  </si>
  <si>
    <t>発表結果についての講評</t>
    <phoneticPr fontId="4"/>
  </si>
  <si>
    <t>総括
終了のあいさつ</t>
    <rPh sb="0" eb="2">
      <t>ソウカツ</t>
    </rPh>
    <rPh sb="3" eb="5">
      <t>シュウリョウ</t>
    </rPh>
    <phoneticPr fontId="2"/>
  </si>
  <si>
    <t>気象防災ワークショップ  タイムテーブル</t>
    <rPh sb="0" eb="2">
      <t>キショウ</t>
    </rPh>
    <rPh sb="2" eb="4">
      <t>ボウサイ</t>
    </rPh>
    <phoneticPr fontId="4"/>
  </si>
  <si>
    <t>開始～アイスブレイク</t>
    <rPh sb="0" eb="2">
      <t>カイシ</t>
    </rPh>
    <phoneticPr fontId="4"/>
  </si>
  <si>
    <t>災害対応グループワーク
（場面 1、2）</t>
    <rPh sb="0" eb="4">
      <t>サイガイタイオウ</t>
    </rPh>
    <rPh sb="13" eb="15">
      <t>バメン</t>
    </rPh>
    <phoneticPr fontId="4"/>
  </si>
  <si>
    <t>災害対応グループワーク
（場面 3）</t>
    <rPh sb="0" eb="4">
      <t>サイガイタイオウ</t>
    </rPh>
    <rPh sb="13" eb="15">
      <t>バメン</t>
    </rPh>
    <phoneticPr fontId="4"/>
  </si>
  <si>
    <t>講評、まとめ</t>
    <phoneticPr fontId="4"/>
  </si>
  <si>
    <t>災害対応グループワーク
（場面 1）</t>
  </si>
  <si>
    <t>災害対応グループワーク
（場面 2）</t>
  </si>
</sst>
</file>

<file path=xl/styles.xml><?xml version="1.0" encoding="utf-8"?>
<styleSheet xmlns="http://schemas.openxmlformats.org/spreadsheetml/2006/main">
  <numFmts count="2">
    <numFmt numFmtId="176" formatCode="h:mm;@"/>
    <numFmt numFmtId="177" formatCode="0_);[Red]\(0\)"/>
  </numFmts>
  <fonts count="26">
    <font>
      <sz val="11"/>
      <color theme="1"/>
      <name val="ＭＳ Ｐゴシック"/>
      <family val="3"/>
      <charset val="128"/>
      <scheme val="minor"/>
    </font>
    <font>
      <sz val="6"/>
      <name val="Arial"/>
      <family val="2"/>
    </font>
    <font>
      <sz val="6"/>
      <name val="ＭＳ Ｐゴシック"/>
      <family val="3"/>
      <charset val="128"/>
    </font>
    <font>
      <sz val="10"/>
      <color rgb="FF000000"/>
      <name val="Arial"/>
      <family val="2"/>
    </font>
    <font>
      <sz val="6"/>
      <name val="ＭＳ Ｐゴシック"/>
      <family val="3"/>
      <charset val="128"/>
      <scheme val="minor"/>
    </font>
    <font>
      <sz val="21"/>
      <color theme="1"/>
      <name val="ＭＳ Ｐゴシック"/>
      <family val="3"/>
      <charset val="128"/>
      <scheme val="minor"/>
    </font>
    <font>
      <sz val="3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39"/>
      <color theme="1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50"/>
      <color rgb="FF000000"/>
      <name val="ＭＳ Ｐゴシック"/>
      <family val="3"/>
      <charset val="128"/>
      <scheme val="minor"/>
    </font>
    <font>
      <sz val="35"/>
      <color theme="1"/>
      <name val="ＭＳ Ｐゴシック"/>
      <family val="3"/>
      <charset val="128"/>
      <scheme val="minor"/>
    </font>
    <font>
      <sz val="39"/>
      <color rgb="FF000000"/>
      <name val="ＭＳ Ｐゴシック"/>
      <family val="3"/>
      <charset val="128"/>
      <scheme val="minor"/>
    </font>
    <font>
      <sz val="50"/>
      <color theme="1"/>
      <name val="ＭＳ Ｐゴシック"/>
      <family val="3"/>
      <charset val="128"/>
      <scheme val="minor"/>
    </font>
    <font>
      <sz val="48"/>
      <color theme="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49998474074526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7" fillId="0" borderId="0"/>
    <xf numFmtId="0" fontId="8" fillId="0" borderId="0">
      <alignment vertical="center"/>
    </xf>
  </cellStyleXfs>
  <cellXfs count="142">
    <xf numFmtId="0" fontId="0" fillId="0" borderId="0" xfId="0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3" xfId="1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26" xfId="0" applyFont="1" applyBorder="1" applyAlignment="1">
      <alignment vertical="center" wrapText="1"/>
    </xf>
    <xf numFmtId="0" fontId="5" fillId="0" borderId="0" xfId="3" applyFont="1">
      <alignment vertical="center"/>
    </xf>
    <xf numFmtId="0" fontId="6" fillId="0" borderId="0" xfId="3" applyFont="1">
      <alignment vertical="center"/>
    </xf>
    <xf numFmtId="0" fontId="10" fillId="0" borderId="30" xfId="0" applyFont="1" applyBorder="1" applyAlignment="1">
      <alignment horizontal="left" vertical="center" wrapText="1"/>
    </xf>
    <xf numFmtId="0" fontId="10" fillId="2" borderId="31" xfId="0" applyFont="1" applyFill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14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top"/>
    </xf>
    <xf numFmtId="176" fontId="17" fillId="0" borderId="6" xfId="0" applyNumberFormat="1" applyFont="1" applyBorder="1" applyAlignment="1">
      <alignment horizontal="center" vertical="center"/>
    </xf>
    <xf numFmtId="176" fontId="18" fillId="0" borderId="11" xfId="0" applyNumberFormat="1" applyFont="1" applyBorder="1" applyAlignment="1">
      <alignment horizontal="center" vertical="center"/>
    </xf>
    <xf numFmtId="176" fontId="17" fillId="0" borderId="7" xfId="0" applyNumberFormat="1" applyFont="1" applyBorder="1" applyAlignment="1">
      <alignment horizontal="center" vertical="center"/>
    </xf>
    <xf numFmtId="177" fontId="19" fillId="0" borderId="3" xfId="0" applyNumberFormat="1" applyFont="1" applyBorder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/>
    </xf>
    <xf numFmtId="176" fontId="18" fillId="0" borderId="10" xfId="0" applyNumberFormat="1" applyFont="1" applyBorder="1" applyAlignment="1">
      <alignment horizontal="center" vertical="center"/>
    </xf>
    <xf numFmtId="176" fontId="17" fillId="0" borderId="4" xfId="0" applyNumberFormat="1" applyFont="1" applyBorder="1" applyAlignment="1">
      <alignment horizontal="center" vertical="center"/>
    </xf>
    <xf numFmtId="177" fontId="19" fillId="0" borderId="1" xfId="0" applyNumberFormat="1" applyFont="1" applyBorder="1" applyAlignment="1">
      <alignment horizontal="center" vertical="center"/>
    </xf>
    <xf numFmtId="177" fontId="19" fillId="0" borderId="24" xfId="0" applyNumberFormat="1" applyFont="1" applyBorder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 wrapText="1"/>
    </xf>
    <xf numFmtId="176" fontId="17" fillId="0" borderId="4" xfId="0" applyNumberFormat="1" applyFont="1" applyBorder="1" applyAlignment="1">
      <alignment horizontal="center" vertical="center" wrapText="1"/>
    </xf>
    <xf numFmtId="177" fontId="19" fillId="0" borderId="12" xfId="1" applyNumberFormat="1" applyFont="1" applyBorder="1" applyAlignment="1">
      <alignment horizontal="center" vertical="center" wrapText="1"/>
    </xf>
    <xf numFmtId="176" fontId="17" fillId="0" borderId="27" xfId="0" applyNumberFormat="1" applyFont="1" applyBorder="1" applyAlignment="1">
      <alignment horizontal="center" vertical="center" wrapText="1"/>
    </xf>
    <xf numFmtId="176" fontId="18" fillId="0" borderId="28" xfId="0" applyNumberFormat="1" applyFont="1" applyBorder="1" applyAlignment="1">
      <alignment horizontal="center" vertical="center"/>
    </xf>
    <xf numFmtId="176" fontId="17" fillId="0" borderId="29" xfId="0" applyNumberFormat="1" applyFont="1" applyBorder="1" applyAlignment="1">
      <alignment horizontal="center" vertical="center" wrapText="1"/>
    </xf>
    <xf numFmtId="177" fontId="19" fillId="2" borderId="5" xfId="0" applyNumberFormat="1" applyFont="1" applyFill="1" applyBorder="1" applyAlignment="1">
      <alignment horizontal="center" vertical="center" wrapText="1"/>
    </xf>
    <xf numFmtId="176" fontId="17" fillId="0" borderId="6" xfId="0" applyNumberFormat="1" applyFont="1" applyBorder="1" applyAlignment="1">
      <alignment horizontal="center" vertical="center" wrapText="1"/>
    </xf>
    <xf numFmtId="176" fontId="17" fillId="0" borderId="7" xfId="0" applyNumberFormat="1" applyFont="1" applyBorder="1" applyAlignment="1">
      <alignment horizontal="center" vertical="center" wrapText="1"/>
    </xf>
    <xf numFmtId="177" fontId="19" fillId="0" borderId="26" xfId="0" applyNumberFormat="1" applyFont="1" applyBorder="1" applyAlignment="1">
      <alignment horizontal="center" vertical="center" wrapText="1"/>
    </xf>
    <xf numFmtId="177" fontId="19" fillId="0" borderId="1" xfId="0" applyNumberFormat="1" applyFont="1" applyBorder="1" applyAlignment="1">
      <alignment horizontal="center" vertical="center" wrapText="1"/>
    </xf>
    <xf numFmtId="0" fontId="10" fillId="0" borderId="41" xfId="0" applyFont="1" applyBorder="1" applyAlignment="1">
      <alignment horizontal="left" vertical="center" wrapText="1"/>
    </xf>
    <xf numFmtId="176" fontId="14" fillId="0" borderId="6" xfId="0" applyNumberFormat="1" applyFont="1" applyBorder="1" applyAlignment="1">
      <alignment horizontal="center" vertical="center"/>
    </xf>
    <xf numFmtId="176" fontId="14" fillId="0" borderId="11" xfId="0" applyNumberFormat="1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176" fontId="14" fillId="0" borderId="10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176" fontId="14" fillId="0" borderId="27" xfId="0" applyNumberFormat="1" applyFont="1" applyBorder="1" applyAlignment="1">
      <alignment horizontal="center" vertical="center" wrapText="1"/>
    </xf>
    <xf numFmtId="176" fontId="14" fillId="0" borderId="28" xfId="0" applyNumberFormat="1" applyFont="1" applyBorder="1" applyAlignment="1">
      <alignment horizontal="center" vertical="center"/>
    </xf>
    <xf numFmtId="176" fontId="14" fillId="0" borderId="29" xfId="0" applyNumberFormat="1" applyFont="1" applyBorder="1" applyAlignment="1">
      <alignment horizontal="center" vertical="center" wrapText="1"/>
    </xf>
    <xf numFmtId="176" fontId="14" fillId="0" borderId="43" xfId="0" applyNumberFormat="1" applyFont="1" applyBorder="1" applyAlignment="1">
      <alignment horizontal="center" vertical="center" wrapText="1"/>
    </xf>
    <xf numFmtId="176" fontId="14" fillId="0" borderId="44" xfId="0" applyNumberFormat="1" applyFont="1" applyBorder="1" applyAlignment="1">
      <alignment horizontal="center" vertical="center"/>
    </xf>
    <xf numFmtId="176" fontId="14" fillId="0" borderId="45" xfId="0" applyNumberFormat="1" applyFont="1" applyBorder="1" applyAlignment="1">
      <alignment horizontal="center" vertical="center"/>
    </xf>
    <xf numFmtId="176" fontId="17" fillId="0" borderId="43" xfId="0" applyNumberFormat="1" applyFont="1" applyBorder="1" applyAlignment="1">
      <alignment horizontal="center" vertical="center" wrapText="1"/>
    </xf>
    <xf numFmtId="176" fontId="18" fillId="0" borderId="44" xfId="0" applyNumberFormat="1" applyFont="1" applyBorder="1" applyAlignment="1">
      <alignment horizontal="center" vertical="center"/>
    </xf>
    <xf numFmtId="176" fontId="17" fillId="0" borderId="45" xfId="0" applyNumberFormat="1" applyFont="1" applyBorder="1" applyAlignment="1">
      <alignment horizontal="center" vertical="center"/>
    </xf>
    <xf numFmtId="177" fontId="19" fillId="0" borderId="49" xfId="0" applyNumberFormat="1" applyFont="1" applyBorder="1" applyAlignment="1">
      <alignment horizontal="center" vertical="center" wrapText="1"/>
    </xf>
    <xf numFmtId="0" fontId="10" fillId="0" borderId="42" xfId="0" applyFont="1" applyBorder="1" applyAlignment="1">
      <alignment horizontal="left" vertical="center" wrapText="1"/>
    </xf>
    <xf numFmtId="0" fontId="13" fillId="3" borderId="53" xfId="1" applyFont="1" applyFill="1" applyBorder="1" applyAlignment="1">
      <alignment horizontal="center" vertical="center" wrapText="1"/>
    </xf>
    <xf numFmtId="0" fontId="9" fillId="3" borderId="50" xfId="1" applyFont="1" applyFill="1" applyBorder="1" applyAlignment="1">
      <alignment horizontal="center" vertical="center" wrapText="1"/>
    </xf>
    <xf numFmtId="177" fontId="19" fillId="0" borderId="36" xfId="0" applyNumberFormat="1" applyFont="1" applyBorder="1" applyAlignment="1">
      <alignment horizontal="center" vertical="center"/>
    </xf>
    <xf numFmtId="177" fontId="19" fillId="0" borderId="37" xfId="0" applyNumberFormat="1" applyFont="1" applyBorder="1" applyAlignment="1">
      <alignment horizontal="center" vertical="center"/>
    </xf>
    <xf numFmtId="177" fontId="19" fillId="0" borderId="8" xfId="0" applyNumberFormat="1" applyFont="1" applyBorder="1" applyAlignment="1">
      <alignment horizontal="center" vertical="center"/>
    </xf>
    <xf numFmtId="177" fontId="19" fillId="2" borderId="31" xfId="0" applyNumberFormat="1" applyFont="1" applyFill="1" applyBorder="1" applyAlignment="1">
      <alignment horizontal="center" vertical="center"/>
    </xf>
    <xf numFmtId="177" fontId="19" fillId="2" borderId="33" xfId="0" applyNumberFormat="1" applyFont="1" applyFill="1" applyBorder="1" applyAlignment="1">
      <alignment horizontal="center" vertical="center" wrapText="1"/>
    </xf>
    <xf numFmtId="177" fontId="19" fillId="0" borderId="46" xfId="0" applyNumberFormat="1" applyFont="1" applyBorder="1" applyAlignment="1">
      <alignment horizontal="center" vertical="center"/>
    </xf>
    <xf numFmtId="0" fontId="9" fillId="3" borderId="56" xfId="1" applyFont="1" applyFill="1" applyBorder="1" applyAlignment="1">
      <alignment horizontal="center" vertical="center" wrapText="1"/>
    </xf>
    <xf numFmtId="0" fontId="10" fillId="0" borderId="57" xfId="1" applyFont="1" applyBorder="1" applyAlignment="1">
      <alignment horizontal="left" vertical="center" wrapText="1"/>
    </xf>
    <xf numFmtId="0" fontId="10" fillId="0" borderId="58" xfId="0" applyFont="1" applyBorder="1" applyAlignment="1">
      <alignment horizontal="left" vertical="center" wrapText="1"/>
    </xf>
    <xf numFmtId="0" fontId="10" fillId="0" borderId="58" xfId="0" applyFont="1" applyBorder="1" applyAlignment="1">
      <alignment vertical="center" wrapText="1"/>
    </xf>
    <xf numFmtId="0" fontId="10" fillId="0" borderId="59" xfId="0" applyFont="1" applyBorder="1" applyAlignment="1">
      <alignment vertical="center" wrapText="1"/>
    </xf>
    <xf numFmtId="0" fontId="10" fillId="0" borderId="60" xfId="1" applyFont="1" applyBorder="1" applyAlignment="1">
      <alignment horizontal="left" vertical="center" wrapText="1"/>
    </xf>
    <xf numFmtId="0" fontId="8" fillId="0" borderId="0" xfId="3">
      <alignment vertical="center"/>
    </xf>
    <xf numFmtId="0" fontId="21" fillId="0" borderId="25" xfId="3" applyFont="1" applyBorder="1" applyAlignment="1">
      <alignment horizontal="center" vertical="center"/>
    </xf>
    <xf numFmtId="20" fontId="20" fillId="0" borderId="25" xfId="3" applyNumberFormat="1" applyFont="1" applyBorder="1" applyAlignment="1">
      <alignment horizontal="center" vertical="center"/>
    </xf>
    <xf numFmtId="0" fontId="20" fillId="0" borderId="5" xfId="3" applyFont="1" applyBorder="1" applyAlignment="1">
      <alignment horizontal="left" vertical="center" wrapText="1"/>
    </xf>
    <xf numFmtId="0" fontId="21" fillId="4" borderId="25" xfId="3" applyFont="1" applyFill="1" applyBorder="1" applyAlignment="1">
      <alignment horizontal="center" vertical="center"/>
    </xf>
    <xf numFmtId="20" fontId="23" fillId="4" borderId="25" xfId="3" applyNumberFormat="1" applyFont="1" applyFill="1" applyBorder="1" applyAlignment="1">
      <alignment horizontal="center" vertical="center" wrapText="1"/>
    </xf>
    <xf numFmtId="0" fontId="23" fillId="0" borderId="5" xfId="3" applyFont="1" applyBorder="1" applyAlignment="1">
      <alignment horizontal="left" vertical="center" wrapText="1"/>
    </xf>
    <xf numFmtId="0" fontId="23" fillId="4" borderId="5" xfId="3" applyFont="1" applyFill="1" applyBorder="1" applyAlignment="1">
      <alignment horizontal="center" vertical="center" wrapText="1"/>
    </xf>
    <xf numFmtId="20" fontId="23" fillId="0" borderId="25" xfId="3" applyNumberFormat="1" applyFont="1" applyBorder="1" applyAlignment="1">
      <alignment horizontal="center" vertical="center" wrapText="1"/>
    </xf>
    <xf numFmtId="0" fontId="24" fillId="0" borderId="0" xfId="3" applyFont="1">
      <alignment vertical="center"/>
    </xf>
    <xf numFmtId="0" fontId="24" fillId="0" borderId="0" xfId="3" applyFont="1" applyAlignment="1">
      <alignment vertical="top"/>
    </xf>
    <xf numFmtId="0" fontId="25" fillId="5" borderId="63" xfId="3" applyFont="1" applyFill="1" applyBorder="1" applyAlignment="1">
      <alignment horizontal="center" vertical="center"/>
    </xf>
    <xf numFmtId="20" fontId="20" fillId="0" borderId="64" xfId="3" applyNumberFormat="1" applyFont="1" applyBorder="1" applyAlignment="1">
      <alignment horizontal="center" vertical="center"/>
    </xf>
    <xf numFmtId="0" fontId="22" fillId="0" borderId="65" xfId="3" applyFont="1" applyBorder="1" applyAlignment="1">
      <alignment horizontal="center" vertical="center"/>
    </xf>
    <xf numFmtId="20" fontId="23" fillId="4" borderId="64" xfId="3" applyNumberFormat="1" applyFont="1" applyFill="1" applyBorder="1" applyAlignment="1">
      <alignment horizontal="center" vertical="center" wrapText="1"/>
    </xf>
    <xf numFmtId="0" fontId="22" fillId="4" borderId="65" xfId="3" applyFont="1" applyFill="1" applyBorder="1" applyAlignment="1">
      <alignment horizontal="center" vertical="center"/>
    </xf>
    <xf numFmtId="20" fontId="23" fillId="0" borderId="64" xfId="3" applyNumberFormat="1" applyFont="1" applyBorder="1" applyAlignment="1">
      <alignment horizontal="center" vertical="center" wrapText="1"/>
    </xf>
    <xf numFmtId="0" fontId="12" fillId="0" borderId="65" xfId="3" applyFont="1" applyBorder="1" applyAlignment="1">
      <alignment horizontal="center" vertical="center"/>
    </xf>
    <xf numFmtId="20" fontId="23" fillId="0" borderId="66" xfId="3" applyNumberFormat="1" applyFont="1" applyBorder="1" applyAlignment="1">
      <alignment horizontal="center" vertical="center" wrapText="1"/>
    </xf>
    <xf numFmtId="0" fontId="21" fillId="0" borderId="67" xfId="3" applyFont="1" applyBorder="1" applyAlignment="1">
      <alignment horizontal="center" vertical="center"/>
    </xf>
    <xf numFmtId="20" fontId="23" fillId="0" borderId="67" xfId="3" applyNumberFormat="1" applyFont="1" applyBorder="1" applyAlignment="1">
      <alignment horizontal="center" vertical="center" wrapText="1"/>
    </xf>
    <xf numFmtId="0" fontId="23" fillId="0" borderId="68" xfId="3" applyFont="1" applyBorder="1" applyAlignment="1">
      <alignment horizontal="left" vertical="center" wrapText="1"/>
    </xf>
    <xf numFmtId="0" fontId="12" fillId="0" borderId="69" xfId="3" applyFont="1" applyBorder="1" applyAlignment="1">
      <alignment horizontal="center" vertical="center"/>
    </xf>
    <xf numFmtId="0" fontId="25" fillId="5" borderId="70" xfId="3" applyFont="1" applyFill="1" applyBorder="1" applyAlignment="1">
      <alignment horizontal="center" vertical="center"/>
    </xf>
    <xf numFmtId="0" fontId="25" fillId="5" borderId="61" xfId="3" applyFont="1" applyFill="1" applyBorder="1" applyAlignment="1">
      <alignment horizontal="center" vertical="center"/>
    </xf>
    <xf numFmtId="0" fontId="25" fillId="5" borderId="62" xfId="3" applyFont="1" applyFill="1" applyBorder="1" applyAlignment="1">
      <alignment horizontal="center" vertical="center"/>
    </xf>
    <xf numFmtId="0" fontId="6" fillId="0" borderId="0" xfId="3" applyFont="1" applyAlignment="1">
      <alignment horizontal="center"/>
    </xf>
    <xf numFmtId="177" fontId="19" fillId="0" borderId="39" xfId="0" applyNumberFormat="1" applyFont="1" applyBorder="1" applyAlignment="1">
      <alignment horizontal="center" vertical="center" wrapText="1"/>
    </xf>
    <xf numFmtId="177" fontId="19" fillId="0" borderId="35" xfId="0" applyNumberFormat="1" applyFont="1" applyBorder="1" applyAlignment="1">
      <alignment horizontal="center" vertical="center" wrapText="1"/>
    </xf>
    <xf numFmtId="177" fontId="19" fillId="0" borderId="34" xfId="0" applyNumberFormat="1" applyFont="1" applyBorder="1" applyAlignment="1">
      <alignment horizontal="center" vertical="center" wrapText="1"/>
    </xf>
    <xf numFmtId="0" fontId="13" fillId="3" borderId="51" xfId="1" applyFont="1" applyFill="1" applyBorder="1" applyAlignment="1">
      <alignment horizontal="center" vertical="center" wrapText="1"/>
    </xf>
    <xf numFmtId="0" fontId="13" fillId="3" borderId="53" xfId="1" applyFont="1" applyFill="1" applyBorder="1" applyAlignment="1">
      <alignment horizontal="center" vertical="center" wrapText="1"/>
    </xf>
    <xf numFmtId="0" fontId="9" fillId="3" borderId="51" xfId="1" applyFont="1" applyFill="1" applyBorder="1" applyAlignment="1">
      <alignment horizontal="center" vertical="center" wrapText="1"/>
    </xf>
    <xf numFmtId="0" fontId="9" fillId="3" borderId="52" xfId="1" applyFont="1" applyFill="1" applyBorder="1" applyAlignment="1">
      <alignment horizontal="center" vertical="center" wrapText="1"/>
    </xf>
    <xf numFmtId="0" fontId="9" fillId="3" borderId="53" xfId="1" applyFont="1" applyFill="1" applyBorder="1" applyAlignment="1">
      <alignment horizontal="center" vertical="center" wrapText="1"/>
    </xf>
    <xf numFmtId="0" fontId="10" fillId="2" borderId="51" xfId="1" applyFont="1" applyFill="1" applyBorder="1" applyAlignment="1">
      <alignment horizontal="center" vertical="center" wrapText="1"/>
    </xf>
    <xf numFmtId="0" fontId="10" fillId="2" borderId="52" xfId="1" applyFont="1" applyFill="1" applyBorder="1" applyAlignment="1">
      <alignment horizontal="center" vertical="center" wrapText="1"/>
    </xf>
    <xf numFmtId="0" fontId="10" fillId="2" borderId="53" xfId="1" applyFont="1" applyFill="1" applyBorder="1" applyAlignment="1">
      <alignment horizontal="center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 wrapText="1"/>
    </xf>
    <xf numFmtId="177" fontId="19" fillId="0" borderId="39" xfId="0" applyNumberFormat="1" applyFont="1" applyBorder="1" applyAlignment="1">
      <alignment horizontal="center" vertical="center"/>
    </xf>
    <xf numFmtId="177" fontId="19" fillId="0" borderId="34" xfId="0" applyNumberFormat="1" applyFont="1" applyBorder="1" applyAlignment="1">
      <alignment horizontal="center" vertical="center"/>
    </xf>
    <xf numFmtId="177" fontId="19" fillId="0" borderId="30" xfId="1" applyNumberFormat="1" applyFont="1" applyBorder="1" applyAlignment="1">
      <alignment horizontal="center" vertical="center" wrapText="1"/>
    </xf>
    <xf numFmtId="177" fontId="19" fillId="0" borderId="35" xfId="1" applyNumberFormat="1" applyFont="1" applyBorder="1" applyAlignment="1">
      <alignment horizontal="center" vertical="center" wrapText="1"/>
    </xf>
    <xf numFmtId="177" fontId="19" fillId="0" borderId="54" xfId="1" applyNumberFormat="1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177" fontId="19" fillId="0" borderId="30" xfId="0" applyNumberFormat="1" applyFont="1" applyBorder="1" applyAlignment="1">
      <alignment horizontal="center" vertical="center" wrapText="1"/>
    </xf>
    <xf numFmtId="177" fontId="19" fillId="0" borderId="55" xfId="0" applyNumberFormat="1" applyFont="1" applyBorder="1" applyAlignment="1">
      <alignment horizontal="center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colors>
    <mruColors>
      <color rgb="FFCCFF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zoomScale="50" zoomScaleNormal="50" workbookViewId="0">
      <selection activeCell="A6" sqref="A6"/>
    </sheetView>
  </sheetViews>
  <sheetFormatPr defaultRowHeight="38.25"/>
  <cols>
    <col min="1" max="1" width="30.75" style="72" customWidth="1"/>
    <col min="2" max="2" width="5.625" style="72" customWidth="1"/>
    <col min="3" max="3" width="30.625" style="72" customWidth="1"/>
    <col min="4" max="4" width="110.5" style="72" customWidth="1"/>
    <col min="5" max="5" width="15.25" style="12" customWidth="1"/>
    <col min="6" max="16384" width="9" style="72"/>
  </cols>
  <sheetData>
    <row r="1" spans="1:5" ht="55.5">
      <c r="A1" s="81" t="s">
        <v>73</v>
      </c>
    </row>
    <row r="2" spans="1:5" ht="43.5" customHeight="1" thickBot="1">
      <c r="A2" s="82"/>
      <c r="B2" s="11"/>
      <c r="C2" s="11"/>
      <c r="D2" s="11"/>
    </row>
    <row r="3" spans="1:5" ht="60.75" customHeight="1" thickTop="1">
      <c r="A3" s="96" t="s">
        <v>22</v>
      </c>
      <c r="B3" s="97"/>
      <c r="C3" s="97"/>
      <c r="D3" s="95" t="s">
        <v>21</v>
      </c>
      <c r="E3" s="83" t="s">
        <v>20</v>
      </c>
    </row>
    <row r="4" spans="1:5" ht="72" customHeight="1">
      <c r="A4" s="84">
        <v>0.5625</v>
      </c>
      <c r="B4" s="73" t="s">
        <v>17</v>
      </c>
      <c r="C4" s="74">
        <v>0.57291666666666663</v>
      </c>
      <c r="D4" s="75" t="s">
        <v>74</v>
      </c>
      <c r="E4" s="85">
        <v>15</v>
      </c>
    </row>
    <row r="5" spans="1:5" ht="127.5" customHeight="1">
      <c r="A5" s="84">
        <v>0.57291666666666663</v>
      </c>
      <c r="B5" s="73" t="s">
        <v>17</v>
      </c>
      <c r="C5" s="74">
        <v>0.62847222222222199</v>
      </c>
      <c r="D5" s="78" t="s">
        <v>75</v>
      </c>
      <c r="E5" s="85">
        <v>80</v>
      </c>
    </row>
    <row r="6" spans="1:5" ht="60" customHeight="1">
      <c r="A6" s="86">
        <v>0.62847222222222199</v>
      </c>
      <c r="B6" s="76" t="s">
        <v>35</v>
      </c>
      <c r="C6" s="77">
        <v>0.63541666666666641</v>
      </c>
      <c r="D6" s="79" t="s">
        <v>18</v>
      </c>
      <c r="E6" s="87">
        <v>10</v>
      </c>
    </row>
    <row r="7" spans="1:5" ht="129" customHeight="1">
      <c r="A7" s="88">
        <v>0.63541666666666641</v>
      </c>
      <c r="B7" s="73" t="s">
        <v>35</v>
      </c>
      <c r="C7" s="80">
        <v>0.65972222222222188</v>
      </c>
      <c r="D7" s="78" t="s">
        <v>76</v>
      </c>
      <c r="E7" s="85">
        <v>35</v>
      </c>
    </row>
    <row r="8" spans="1:5" ht="66" customHeight="1">
      <c r="A8" s="88">
        <v>0.65972222222222188</v>
      </c>
      <c r="B8" s="73" t="s">
        <v>17</v>
      </c>
      <c r="C8" s="80">
        <v>0.68402777777777735</v>
      </c>
      <c r="D8" s="78" t="s">
        <v>19</v>
      </c>
      <c r="E8" s="89">
        <v>35</v>
      </c>
    </row>
    <row r="9" spans="1:5" ht="68.25" customHeight="1" thickBot="1">
      <c r="A9" s="90">
        <v>0.68402777777777735</v>
      </c>
      <c r="B9" s="91" t="s">
        <v>17</v>
      </c>
      <c r="C9" s="92">
        <v>0.68749999999999956</v>
      </c>
      <c r="D9" s="93" t="s">
        <v>77</v>
      </c>
      <c r="E9" s="94">
        <v>5</v>
      </c>
    </row>
    <row r="10" spans="1:5" ht="60" customHeight="1" thickTop="1">
      <c r="A10" s="98"/>
      <c r="B10" s="98"/>
      <c r="C10" s="98"/>
      <c r="D10" s="98"/>
      <c r="E10" s="98"/>
    </row>
  </sheetData>
  <mergeCells count="2">
    <mergeCell ref="A3:C3"/>
    <mergeCell ref="A10:E10"/>
  </mergeCells>
  <phoneticPr fontId="4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zoomScale="50" zoomScaleNormal="50" workbookViewId="0">
      <selection activeCell="A6" sqref="A6"/>
    </sheetView>
  </sheetViews>
  <sheetFormatPr defaultRowHeight="38.25"/>
  <cols>
    <col min="1" max="1" width="30.75" style="72" customWidth="1"/>
    <col min="2" max="2" width="5.625" style="72" customWidth="1"/>
    <col min="3" max="3" width="30.625" style="72" customWidth="1"/>
    <col min="4" max="4" width="110.5" style="72" customWidth="1"/>
    <col min="5" max="5" width="15.25" style="12" customWidth="1"/>
    <col min="6" max="16384" width="9" style="72"/>
  </cols>
  <sheetData>
    <row r="1" spans="1:5" ht="55.5">
      <c r="A1" s="81" t="s">
        <v>73</v>
      </c>
    </row>
    <row r="2" spans="1:5" ht="43.5" customHeight="1" thickBot="1">
      <c r="A2" s="82"/>
      <c r="B2" s="11"/>
      <c r="C2" s="11"/>
      <c r="D2" s="11"/>
    </row>
    <row r="3" spans="1:5" ht="60.75" customHeight="1" thickTop="1">
      <c r="A3" s="96" t="s">
        <v>22</v>
      </c>
      <c r="B3" s="97"/>
      <c r="C3" s="97"/>
      <c r="D3" s="95" t="s">
        <v>21</v>
      </c>
      <c r="E3" s="83" t="s">
        <v>20</v>
      </c>
    </row>
    <row r="4" spans="1:5" ht="72" customHeight="1">
      <c r="A4" s="84">
        <v>0.5625</v>
      </c>
      <c r="B4" s="73" t="s">
        <v>17</v>
      </c>
      <c r="C4" s="74">
        <v>0.57291666666666663</v>
      </c>
      <c r="D4" s="75" t="s">
        <v>74</v>
      </c>
      <c r="E4" s="85">
        <v>15</v>
      </c>
    </row>
    <row r="5" spans="1:5" ht="127.5" customHeight="1">
      <c r="A5" s="84">
        <v>0.57291666666666663</v>
      </c>
      <c r="B5" s="73" t="s">
        <v>17</v>
      </c>
      <c r="C5" s="74">
        <v>0.60416666666666652</v>
      </c>
      <c r="D5" s="78" t="s">
        <v>75</v>
      </c>
      <c r="E5" s="85">
        <v>45</v>
      </c>
    </row>
    <row r="6" spans="1:5" ht="60" customHeight="1">
      <c r="A6" s="86">
        <v>0.60416666666666652</v>
      </c>
      <c r="B6" s="76" t="s">
        <v>35</v>
      </c>
      <c r="C6" s="77">
        <v>0.61111111111111094</v>
      </c>
      <c r="D6" s="79" t="s">
        <v>18</v>
      </c>
      <c r="E6" s="87">
        <v>10</v>
      </c>
    </row>
    <row r="7" spans="1:5" ht="129" customHeight="1">
      <c r="A7" s="88">
        <v>0.61111111111111094</v>
      </c>
      <c r="B7" s="73" t="s">
        <v>35</v>
      </c>
      <c r="C7" s="80">
        <v>0.64930555555555536</v>
      </c>
      <c r="D7" s="78" t="s">
        <v>76</v>
      </c>
      <c r="E7" s="85">
        <v>55</v>
      </c>
    </row>
    <row r="8" spans="1:5" ht="66" customHeight="1">
      <c r="A8" s="88">
        <v>0.64930555555555536</v>
      </c>
      <c r="B8" s="73" t="s">
        <v>17</v>
      </c>
      <c r="C8" s="80">
        <v>0.68402777777777746</v>
      </c>
      <c r="D8" s="78" t="s">
        <v>19</v>
      </c>
      <c r="E8" s="89">
        <v>50</v>
      </c>
    </row>
    <row r="9" spans="1:5" ht="68.25" customHeight="1" thickBot="1">
      <c r="A9" s="90">
        <v>0.68402777777777746</v>
      </c>
      <c r="B9" s="91" t="s">
        <v>17</v>
      </c>
      <c r="C9" s="92">
        <v>0.68749999999999967</v>
      </c>
      <c r="D9" s="93" t="s">
        <v>77</v>
      </c>
      <c r="E9" s="94">
        <v>5</v>
      </c>
    </row>
    <row r="10" spans="1:5" ht="60" customHeight="1" thickTop="1">
      <c r="A10" s="98"/>
      <c r="B10" s="98"/>
      <c r="C10" s="98"/>
      <c r="D10" s="98"/>
      <c r="E10" s="98"/>
    </row>
  </sheetData>
  <mergeCells count="2">
    <mergeCell ref="A3:C3"/>
    <mergeCell ref="A10:E10"/>
  </mergeCells>
  <phoneticPr fontId="4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"/>
  <sheetViews>
    <sheetView zoomScale="50" zoomScaleNormal="50" workbookViewId="0">
      <selection activeCell="A6" sqref="A6"/>
    </sheetView>
  </sheetViews>
  <sheetFormatPr defaultColWidth="9" defaultRowHeight="38.25"/>
  <cols>
    <col min="1" max="1" width="30.625" style="72" customWidth="1"/>
    <col min="2" max="2" width="5.625" style="72" customWidth="1"/>
    <col min="3" max="3" width="30.625" style="72" customWidth="1"/>
    <col min="4" max="4" width="110.5" style="72" customWidth="1"/>
    <col min="5" max="5" width="15.125" style="12" customWidth="1"/>
    <col min="6" max="16384" width="9" style="72"/>
  </cols>
  <sheetData>
    <row r="1" spans="1:5" ht="55.5">
      <c r="A1" s="81" t="s">
        <v>73</v>
      </c>
    </row>
    <row r="2" spans="1:5" ht="43.5" customHeight="1" thickBot="1">
      <c r="A2" s="82"/>
      <c r="B2" s="11"/>
      <c r="C2" s="11"/>
      <c r="D2" s="11"/>
    </row>
    <row r="3" spans="1:5" ht="60.75" customHeight="1" thickTop="1">
      <c r="A3" s="96" t="s">
        <v>22</v>
      </c>
      <c r="B3" s="97"/>
      <c r="C3" s="97"/>
      <c r="D3" s="95" t="s">
        <v>21</v>
      </c>
      <c r="E3" s="83" t="s">
        <v>20</v>
      </c>
    </row>
    <row r="4" spans="1:5" ht="72" customHeight="1">
      <c r="A4" s="84">
        <v>0.5625</v>
      </c>
      <c r="B4" s="73" t="s">
        <v>17</v>
      </c>
      <c r="C4" s="74">
        <v>0.57291666666666663</v>
      </c>
      <c r="D4" s="75" t="s">
        <v>74</v>
      </c>
      <c r="E4" s="85">
        <v>15</v>
      </c>
    </row>
    <row r="5" spans="1:5" ht="127.5" customHeight="1">
      <c r="A5" s="84">
        <v>0.57291666666666663</v>
      </c>
      <c r="B5" s="73" t="s">
        <v>17</v>
      </c>
      <c r="C5" s="74">
        <v>0.61111111111111105</v>
      </c>
      <c r="D5" s="78" t="s">
        <v>78</v>
      </c>
      <c r="E5" s="85">
        <v>55</v>
      </c>
    </row>
    <row r="6" spans="1:5" ht="60" customHeight="1">
      <c r="A6" s="86">
        <v>0.61111111111111105</v>
      </c>
      <c r="B6" s="76" t="s">
        <v>35</v>
      </c>
      <c r="C6" s="77">
        <v>0.61805555555555547</v>
      </c>
      <c r="D6" s="79" t="s">
        <v>18</v>
      </c>
      <c r="E6" s="87">
        <v>10</v>
      </c>
    </row>
    <row r="7" spans="1:5" ht="129" customHeight="1">
      <c r="A7" s="88">
        <v>0.61805555555555547</v>
      </c>
      <c r="B7" s="73" t="s">
        <v>35</v>
      </c>
      <c r="C7" s="80">
        <v>0.65277777777777768</v>
      </c>
      <c r="D7" s="78" t="s">
        <v>79</v>
      </c>
      <c r="E7" s="85">
        <v>50</v>
      </c>
    </row>
    <row r="8" spans="1:5" ht="66" customHeight="1">
      <c r="A8" s="88">
        <v>0.65277777777777768</v>
      </c>
      <c r="B8" s="73" t="s">
        <v>17</v>
      </c>
      <c r="C8" s="80">
        <v>0.68402777777777757</v>
      </c>
      <c r="D8" s="78" t="s">
        <v>19</v>
      </c>
      <c r="E8" s="89">
        <v>45</v>
      </c>
    </row>
    <row r="9" spans="1:5" ht="68.25" customHeight="1" thickBot="1">
      <c r="A9" s="90">
        <v>0.68402777777777757</v>
      </c>
      <c r="B9" s="91" t="s">
        <v>17</v>
      </c>
      <c r="C9" s="92">
        <v>0.68749999999999978</v>
      </c>
      <c r="D9" s="93" t="s">
        <v>77</v>
      </c>
      <c r="E9" s="94">
        <v>5</v>
      </c>
    </row>
    <row r="10" spans="1:5" ht="60" customHeight="1" thickTop="1">
      <c r="A10" s="98"/>
      <c r="B10" s="98"/>
      <c r="C10" s="98"/>
      <c r="D10" s="98"/>
      <c r="E10" s="98"/>
    </row>
  </sheetData>
  <mergeCells count="2">
    <mergeCell ref="A3:C3"/>
    <mergeCell ref="A10:E10"/>
  </mergeCells>
  <phoneticPr fontId="4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9"/>
  <sheetViews>
    <sheetView tabSelected="1" zoomScale="90" zoomScaleNormal="90" zoomScaleSheetLayoutView="40" workbookViewId="0"/>
  </sheetViews>
  <sheetFormatPr defaultRowHeight="12"/>
  <cols>
    <col min="1" max="1" width="7.125" style="4" customWidth="1"/>
    <col min="2" max="2" width="2.875" style="4" customWidth="1"/>
    <col min="3" max="7" width="9.75" style="4" customWidth="1"/>
    <col min="8" max="8" width="6.375" style="4" customWidth="1"/>
    <col min="9" max="9" width="16.75" style="4" customWidth="1"/>
    <col min="10" max="10" width="3.625" style="4" customWidth="1"/>
    <col min="11" max="11" width="3.625" style="5" customWidth="1"/>
    <col min="12" max="12" width="7.25" style="5" customWidth="1"/>
    <col min="13" max="13" width="34.5" style="4" customWidth="1"/>
    <col min="14" max="14" width="27.75" style="4" customWidth="1"/>
    <col min="15" max="16384" width="9" style="4"/>
  </cols>
  <sheetData>
    <row r="1" spans="1:14" ht="24" customHeight="1" thickBot="1">
      <c r="A1" s="17" t="s">
        <v>36</v>
      </c>
      <c r="B1" s="3"/>
      <c r="C1" s="3"/>
      <c r="D1" s="17"/>
      <c r="E1" s="3"/>
      <c r="F1" s="3"/>
      <c r="N1" s="16"/>
    </row>
    <row r="2" spans="1:14" ht="32.25" customHeight="1">
      <c r="A2" s="104" t="s">
        <v>33</v>
      </c>
      <c r="B2" s="105"/>
      <c r="C2" s="106"/>
      <c r="D2" s="107" t="s">
        <v>32</v>
      </c>
      <c r="E2" s="108"/>
      <c r="F2" s="109"/>
      <c r="G2" s="104" t="s">
        <v>37</v>
      </c>
      <c r="H2" s="105"/>
      <c r="I2" s="106"/>
      <c r="J2" s="102" t="s">
        <v>40</v>
      </c>
      <c r="K2" s="103"/>
      <c r="L2" s="58" t="s">
        <v>39</v>
      </c>
      <c r="M2" s="59" t="s">
        <v>38</v>
      </c>
      <c r="N2" s="66" t="s">
        <v>23</v>
      </c>
    </row>
    <row r="3" spans="1:14" ht="28.5" customHeight="1">
      <c r="A3" s="39">
        <v>0.5625</v>
      </c>
      <c r="B3" s="40" t="s">
        <v>5</v>
      </c>
      <c r="C3" s="41">
        <f t="shared" ref="C3:C27" si="0">A3+TIME(,J3,)</f>
        <v>0.56597222222222221</v>
      </c>
      <c r="D3" s="18"/>
      <c r="E3" s="19" t="s">
        <v>5</v>
      </c>
      <c r="F3" s="20"/>
      <c r="G3" s="110" t="s">
        <v>31</v>
      </c>
      <c r="H3" s="110"/>
      <c r="I3" s="111"/>
      <c r="J3" s="60">
        <v>5</v>
      </c>
      <c r="K3" s="112">
        <f>SUM(J3:J4)</f>
        <v>15</v>
      </c>
      <c r="L3" s="21" t="s">
        <v>41</v>
      </c>
      <c r="M3" s="6" t="s">
        <v>34</v>
      </c>
      <c r="N3" s="67"/>
    </row>
    <row r="4" spans="1:14" ht="28.5" customHeight="1">
      <c r="A4" s="42">
        <f t="shared" ref="A4:A5" si="1">C3</f>
        <v>0.56597222222222221</v>
      </c>
      <c r="B4" s="43" t="s">
        <v>5</v>
      </c>
      <c r="C4" s="44">
        <f t="shared" si="0"/>
        <v>0.57291666666666663</v>
      </c>
      <c r="D4" s="22"/>
      <c r="E4" s="23" t="s">
        <v>5</v>
      </c>
      <c r="F4" s="24"/>
      <c r="G4" s="121" t="s">
        <v>6</v>
      </c>
      <c r="H4" s="122"/>
      <c r="I4" s="123"/>
      <c r="J4" s="61">
        <v>10</v>
      </c>
      <c r="K4" s="113"/>
      <c r="L4" s="26" t="s">
        <v>42</v>
      </c>
      <c r="M4" s="1"/>
      <c r="N4" s="68"/>
    </row>
    <row r="5" spans="1:14" ht="28.5" customHeight="1">
      <c r="A5" s="42">
        <f t="shared" si="1"/>
        <v>0.57291666666666663</v>
      </c>
      <c r="B5" s="43" t="s">
        <v>5</v>
      </c>
      <c r="C5" s="44">
        <f t="shared" si="0"/>
        <v>0.57638888888888884</v>
      </c>
      <c r="D5" s="22"/>
      <c r="E5" s="23" t="s">
        <v>5</v>
      </c>
      <c r="F5" s="24"/>
      <c r="G5" s="130" t="s">
        <v>43</v>
      </c>
      <c r="H5" s="124" t="s">
        <v>7</v>
      </c>
      <c r="I5" s="125"/>
      <c r="J5" s="61">
        <v>5</v>
      </c>
      <c r="K5" s="114">
        <f>SUM(J5:J13)</f>
        <v>80</v>
      </c>
      <c r="L5" s="26" t="s">
        <v>44</v>
      </c>
      <c r="M5" s="1" t="s">
        <v>60</v>
      </c>
      <c r="N5" s="68"/>
    </row>
    <row r="6" spans="1:14" ht="28.5" customHeight="1">
      <c r="A6" s="45">
        <f>C5</f>
        <v>0.57638888888888884</v>
      </c>
      <c r="B6" s="43" t="s">
        <v>5</v>
      </c>
      <c r="C6" s="46">
        <f t="shared" si="0"/>
        <v>0.57847222222222217</v>
      </c>
      <c r="D6" s="27"/>
      <c r="E6" s="23" t="s">
        <v>5</v>
      </c>
      <c r="F6" s="28"/>
      <c r="G6" s="131"/>
      <c r="H6" s="126" t="s">
        <v>1</v>
      </c>
      <c r="I6" s="9" t="s">
        <v>12</v>
      </c>
      <c r="J6" s="61">
        <v>3</v>
      </c>
      <c r="K6" s="115"/>
      <c r="L6" s="26" t="s">
        <v>45</v>
      </c>
      <c r="M6" s="2" t="s">
        <v>61</v>
      </c>
      <c r="N6" s="69" t="s">
        <v>56</v>
      </c>
    </row>
    <row r="7" spans="1:14" ht="28.5" customHeight="1">
      <c r="A7" s="45">
        <f t="shared" ref="A7:A9" si="2">C6</f>
        <v>0.57847222222222217</v>
      </c>
      <c r="B7" s="43" t="s">
        <v>5</v>
      </c>
      <c r="C7" s="46">
        <f t="shared" si="0"/>
        <v>0.59236111111111101</v>
      </c>
      <c r="D7" s="27"/>
      <c r="E7" s="23" t="s">
        <v>5</v>
      </c>
      <c r="F7" s="28"/>
      <c r="G7" s="131"/>
      <c r="H7" s="127"/>
      <c r="I7" s="9" t="s">
        <v>8</v>
      </c>
      <c r="J7" s="61">
        <v>20</v>
      </c>
      <c r="K7" s="115"/>
      <c r="L7" s="26" t="s">
        <v>46</v>
      </c>
      <c r="M7" s="2" t="s">
        <v>62</v>
      </c>
      <c r="N7" s="69"/>
    </row>
    <row r="8" spans="1:14" ht="28.5" customHeight="1">
      <c r="A8" s="45">
        <f t="shared" si="2"/>
        <v>0.59236111111111101</v>
      </c>
      <c r="B8" s="43" t="s">
        <v>5</v>
      </c>
      <c r="C8" s="46">
        <f t="shared" si="0"/>
        <v>0.59791666666666654</v>
      </c>
      <c r="D8" s="27"/>
      <c r="E8" s="23" t="s">
        <v>5</v>
      </c>
      <c r="F8" s="28"/>
      <c r="G8" s="131"/>
      <c r="H8" s="127"/>
      <c r="I8" s="9" t="s">
        <v>0</v>
      </c>
      <c r="J8" s="61">
        <v>8</v>
      </c>
      <c r="K8" s="115"/>
      <c r="L8" s="25">
        <v>20</v>
      </c>
      <c r="M8" s="2" t="s">
        <v>63</v>
      </c>
      <c r="N8" s="69" t="s">
        <v>57</v>
      </c>
    </row>
    <row r="9" spans="1:14" ht="28.5" customHeight="1">
      <c r="A9" s="47">
        <f t="shared" si="2"/>
        <v>0.59791666666666654</v>
      </c>
      <c r="B9" s="48" t="s">
        <v>5</v>
      </c>
      <c r="C9" s="49">
        <f t="shared" si="0"/>
        <v>0.60277777777777763</v>
      </c>
      <c r="D9" s="30"/>
      <c r="E9" s="31" t="s">
        <v>5</v>
      </c>
      <c r="F9" s="32"/>
      <c r="G9" s="131"/>
      <c r="H9" s="127"/>
      <c r="I9" s="13" t="s">
        <v>9</v>
      </c>
      <c r="J9" s="62">
        <v>7</v>
      </c>
      <c r="K9" s="115"/>
      <c r="L9" s="29" t="s">
        <v>47</v>
      </c>
      <c r="M9" s="8" t="s">
        <v>64</v>
      </c>
      <c r="N9" s="70"/>
    </row>
    <row r="10" spans="1:14" ht="28.5" customHeight="1">
      <c r="A10" s="47">
        <f t="shared" ref="A10:A12" si="3">C9</f>
        <v>0.60277777777777763</v>
      </c>
      <c r="B10" s="48" t="s">
        <v>5</v>
      </c>
      <c r="C10" s="49">
        <f t="shared" ref="C10:C12" si="4">A10+TIME(,J10,)</f>
        <v>0.60416666666666652</v>
      </c>
      <c r="D10" s="34"/>
      <c r="E10" s="19" t="s">
        <v>5</v>
      </c>
      <c r="F10" s="35"/>
      <c r="G10" s="131"/>
      <c r="H10" s="117" t="s">
        <v>13</v>
      </c>
      <c r="I10" s="38" t="s">
        <v>14</v>
      </c>
      <c r="J10" s="60">
        <v>2</v>
      </c>
      <c r="K10" s="115"/>
      <c r="L10" s="36" t="s">
        <v>48</v>
      </c>
      <c r="M10" s="10" t="s">
        <v>65</v>
      </c>
      <c r="N10" s="69" t="s">
        <v>58</v>
      </c>
    </row>
    <row r="11" spans="1:14" ht="28.5" customHeight="1">
      <c r="A11" s="47">
        <f t="shared" si="3"/>
        <v>0.60416666666666652</v>
      </c>
      <c r="B11" s="48" t="s">
        <v>5</v>
      </c>
      <c r="C11" s="49">
        <f t="shared" si="4"/>
        <v>0.61805555555555536</v>
      </c>
      <c r="D11" s="27"/>
      <c r="E11" s="23" t="s">
        <v>5</v>
      </c>
      <c r="F11" s="28"/>
      <c r="G11" s="131"/>
      <c r="H11" s="118"/>
      <c r="I11" s="9" t="s">
        <v>25</v>
      </c>
      <c r="J11" s="61">
        <v>20</v>
      </c>
      <c r="K11" s="115"/>
      <c r="L11" s="37" t="s">
        <v>46</v>
      </c>
      <c r="M11" s="2" t="s">
        <v>66</v>
      </c>
      <c r="N11" s="69"/>
    </row>
    <row r="12" spans="1:14" ht="28.5" customHeight="1">
      <c r="A12" s="47">
        <f t="shared" si="3"/>
        <v>0.61805555555555536</v>
      </c>
      <c r="B12" s="48" t="s">
        <v>5</v>
      </c>
      <c r="C12" s="49">
        <f t="shared" si="4"/>
        <v>0.62361111111111089</v>
      </c>
      <c r="D12" s="27"/>
      <c r="E12" s="23" t="s">
        <v>5</v>
      </c>
      <c r="F12" s="28"/>
      <c r="G12" s="131"/>
      <c r="H12" s="118"/>
      <c r="I12" s="9" t="s">
        <v>0</v>
      </c>
      <c r="J12" s="61">
        <v>8</v>
      </c>
      <c r="K12" s="115"/>
      <c r="L12" s="37">
        <v>39</v>
      </c>
      <c r="M12" s="2" t="s">
        <v>63</v>
      </c>
      <c r="N12" s="69" t="s">
        <v>55</v>
      </c>
    </row>
    <row r="13" spans="1:14" ht="28.5" customHeight="1">
      <c r="A13" s="45">
        <f t="shared" ref="A13:A27" si="5">C12</f>
        <v>0.62361111111111089</v>
      </c>
      <c r="B13" s="43" t="s">
        <v>5</v>
      </c>
      <c r="C13" s="46">
        <f t="shared" si="0"/>
        <v>0.62847222222222199</v>
      </c>
      <c r="D13" s="27"/>
      <c r="E13" s="23" t="s">
        <v>5</v>
      </c>
      <c r="F13" s="28"/>
      <c r="G13" s="132"/>
      <c r="H13" s="119"/>
      <c r="I13" s="15" t="s">
        <v>16</v>
      </c>
      <c r="J13" s="61">
        <v>7</v>
      </c>
      <c r="K13" s="116"/>
      <c r="L13" s="37" t="s">
        <v>49</v>
      </c>
      <c r="M13" s="2" t="s">
        <v>67</v>
      </c>
      <c r="N13" s="69"/>
    </row>
    <row r="14" spans="1:14" ht="28.5" customHeight="1">
      <c r="A14" s="45">
        <f t="shared" ref="A14:A16" si="6">C13</f>
        <v>0.62847222222222199</v>
      </c>
      <c r="B14" s="43" t="s">
        <v>5</v>
      </c>
      <c r="C14" s="46">
        <f t="shared" ref="C14:C16" si="7">A14+TIME(,J14,)</f>
        <v>0.63541666666666641</v>
      </c>
      <c r="D14" s="27"/>
      <c r="E14" s="23"/>
      <c r="F14" s="28"/>
      <c r="G14" s="14"/>
      <c r="H14" s="128" t="s">
        <v>4</v>
      </c>
      <c r="I14" s="129"/>
      <c r="J14" s="63">
        <v>10</v>
      </c>
      <c r="K14" s="64">
        <f>J14</f>
        <v>10</v>
      </c>
      <c r="L14" s="33" t="s">
        <v>46</v>
      </c>
      <c r="M14" s="2"/>
      <c r="N14" s="69"/>
    </row>
    <row r="15" spans="1:14" ht="28.5" customHeight="1">
      <c r="A15" s="45">
        <f t="shared" si="6"/>
        <v>0.63541666666666641</v>
      </c>
      <c r="B15" s="43" t="s">
        <v>5</v>
      </c>
      <c r="C15" s="46">
        <f t="shared" si="7"/>
        <v>0.63680555555555529</v>
      </c>
      <c r="D15" s="27"/>
      <c r="E15" s="23" t="s">
        <v>5</v>
      </c>
      <c r="F15" s="28"/>
      <c r="G15" s="133" t="s">
        <v>43</v>
      </c>
      <c r="H15" s="120" t="s">
        <v>10</v>
      </c>
      <c r="I15" s="9" t="s">
        <v>12</v>
      </c>
      <c r="J15" s="61">
        <v>2</v>
      </c>
      <c r="K15" s="99">
        <f>SUM(J15:J18)</f>
        <v>35</v>
      </c>
      <c r="L15" s="37" t="s">
        <v>50</v>
      </c>
      <c r="M15" s="2" t="s">
        <v>68</v>
      </c>
      <c r="N15" s="69" t="s">
        <v>59</v>
      </c>
    </row>
    <row r="16" spans="1:14" ht="28.5" customHeight="1">
      <c r="A16" s="45">
        <f t="shared" si="6"/>
        <v>0.63680555555555529</v>
      </c>
      <c r="B16" s="43" t="s">
        <v>5</v>
      </c>
      <c r="C16" s="46">
        <f t="shared" si="7"/>
        <v>0.65069444444444413</v>
      </c>
      <c r="D16" s="27"/>
      <c r="E16" s="23" t="s">
        <v>5</v>
      </c>
      <c r="F16" s="28"/>
      <c r="G16" s="131"/>
      <c r="H16" s="118"/>
      <c r="I16" s="9" t="s">
        <v>25</v>
      </c>
      <c r="J16" s="61">
        <v>20</v>
      </c>
      <c r="K16" s="100"/>
      <c r="L16" s="37" t="s">
        <v>46</v>
      </c>
      <c r="M16" s="2" t="s">
        <v>66</v>
      </c>
      <c r="N16" s="69"/>
    </row>
    <row r="17" spans="1:14" ht="28.5" customHeight="1">
      <c r="A17" s="45">
        <f t="shared" si="5"/>
        <v>0.65069444444444413</v>
      </c>
      <c r="B17" s="43" t="s">
        <v>5</v>
      </c>
      <c r="C17" s="46">
        <f t="shared" si="0"/>
        <v>0.65624999999999967</v>
      </c>
      <c r="D17" s="27"/>
      <c r="E17" s="23" t="s">
        <v>5</v>
      </c>
      <c r="F17" s="28"/>
      <c r="G17" s="131"/>
      <c r="H17" s="118"/>
      <c r="I17" s="9" t="s">
        <v>0</v>
      </c>
      <c r="J17" s="61">
        <v>8</v>
      </c>
      <c r="K17" s="100"/>
      <c r="L17" s="37">
        <v>51</v>
      </c>
      <c r="M17" s="2" t="s">
        <v>63</v>
      </c>
      <c r="N17" s="69" t="s">
        <v>55</v>
      </c>
    </row>
    <row r="18" spans="1:14" ht="28.5" customHeight="1">
      <c r="A18" s="45">
        <f t="shared" si="5"/>
        <v>0.65624999999999967</v>
      </c>
      <c r="B18" s="43" t="s">
        <v>5</v>
      </c>
      <c r="C18" s="46">
        <f t="shared" si="0"/>
        <v>0.65972222222222188</v>
      </c>
      <c r="D18" s="27"/>
      <c r="E18" s="23" t="s">
        <v>5</v>
      </c>
      <c r="F18" s="28"/>
      <c r="G18" s="134"/>
      <c r="H18" s="119"/>
      <c r="I18" s="15" t="s">
        <v>16</v>
      </c>
      <c r="J18" s="61">
        <v>5</v>
      </c>
      <c r="K18" s="101"/>
      <c r="L18" s="37" t="s">
        <v>51</v>
      </c>
      <c r="M18" s="2" t="s">
        <v>69</v>
      </c>
      <c r="N18" s="69"/>
    </row>
    <row r="19" spans="1:14" ht="28.5" customHeight="1">
      <c r="A19" s="45">
        <f t="shared" si="5"/>
        <v>0.65972222222222188</v>
      </c>
      <c r="B19" s="43" t="s">
        <v>5</v>
      </c>
      <c r="C19" s="46">
        <f t="shared" si="0"/>
        <v>0.66111111111111076</v>
      </c>
      <c r="D19" s="27"/>
      <c r="E19" s="23" t="s">
        <v>5</v>
      </c>
      <c r="F19" s="28"/>
      <c r="G19" s="130" t="s">
        <v>2</v>
      </c>
      <c r="H19" s="140" t="s">
        <v>27</v>
      </c>
      <c r="I19" s="125"/>
      <c r="J19" s="61">
        <v>2</v>
      </c>
      <c r="K19" s="135">
        <f>SUM(J19:J25)</f>
        <v>35</v>
      </c>
      <c r="L19" s="37" t="s">
        <v>52</v>
      </c>
      <c r="M19" s="2" t="s">
        <v>70</v>
      </c>
      <c r="N19" s="69" t="s">
        <v>54</v>
      </c>
    </row>
    <row r="20" spans="1:14" ht="28.5" customHeight="1">
      <c r="A20" s="45">
        <f t="shared" si="5"/>
        <v>0.66111111111111076</v>
      </c>
      <c r="B20" s="43" t="s">
        <v>5</v>
      </c>
      <c r="C20" s="46">
        <f t="shared" si="0"/>
        <v>0.66319444444444409</v>
      </c>
      <c r="D20" s="27"/>
      <c r="E20" s="23" t="s">
        <v>5</v>
      </c>
      <c r="F20" s="28"/>
      <c r="G20" s="131"/>
      <c r="H20" s="140" t="s">
        <v>28</v>
      </c>
      <c r="I20" s="141"/>
      <c r="J20" s="61">
        <v>3</v>
      </c>
      <c r="K20" s="100"/>
      <c r="L20" s="37" t="s">
        <v>46</v>
      </c>
      <c r="M20" s="2"/>
      <c r="N20" s="69"/>
    </row>
    <row r="21" spans="1:14" ht="28.5" customHeight="1">
      <c r="A21" s="45">
        <f t="shared" si="5"/>
        <v>0.66319444444444409</v>
      </c>
      <c r="B21" s="43" t="s">
        <v>5</v>
      </c>
      <c r="C21" s="46">
        <f t="shared" si="0"/>
        <v>0.66388888888888853</v>
      </c>
      <c r="D21" s="27"/>
      <c r="E21" s="23" t="s">
        <v>5</v>
      </c>
      <c r="F21" s="28"/>
      <c r="G21" s="131"/>
      <c r="H21" s="140" t="s">
        <v>26</v>
      </c>
      <c r="I21" s="141"/>
      <c r="J21" s="61">
        <v>1</v>
      </c>
      <c r="K21" s="100"/>
      <c r="L21" s="37">
        <v>63</v>
      </c>
      <c r="M21" s="2"/>
      <c r="N21" s="69"/>
    </row>
    <row r="22" spans="1:14" ht="28.5" customHeight="1">
      <c r="A22" s="45">
        <f t="shared" si="5"/>
        <v>0.66388888888888853</v>
      </c>
      <c r="B22" s="43" t="s">
        <v>5</v>
      </c>
      <c r="C22" s="46">
        <f t="shared" si="0"/>
        <v>0.66597222222222185</v>
      </c>
      <c r="D22" s="27"/>
      <c r="E22" s="23" t="s">
        <v>5</v>
      </c>
      <c r="F22" s="28"/>
      <c r="G22" s="131"/>
      <c r="H22" s="140" t="s">
        <v>29</v>
      </c>
      <c r="I22" s="141"/>
      <c r="J22" s="61">
        <v>3</v>
      </c>
      <c r="K22" s="100"/>
      <c r="L22" s="37" t="s">
        <v>46</v>
      </c>
      <c r="M22" s="2"/>
      <c r="N22" s="69"/>
    </row>
    <row r="23" spans="1:14" ht="28.5" customHeight="1">
      <c r="A23" s="45">
        <f t="shared" si="5"/>
        <v>0.66597222222222185</v>
      </c>
      <c r="B23" s="43" t="s">
        <v>5</v>
      </c>
      <c r="C23" s="46">
        <f t="shared" si="0"/>
        <v>0.6666666666666663</v>
      </c>
      <c r="D23" s="27"/>
      <c r="E23" s="23" t="s">
        <v>5</v>
      </c>
      <c r="F23" s="28"/>
      <c r="G23" s="131"/>
      <c r="H23" s="140" t="s">
        <v>30</v>
      </c>
      <c r="I23" s="141"/>
      <c r="J23" s="61">
        <v>1</v>
      </c>
      <c r="K23" s="100"/>
      <c r="L23" s="37">
        <v>64</v>
      </c>
      <c r="M23" s="2"/>
      <c r="N23" s="69"/>
    </row>
    <row r="24" spans="1:14" ht="28.5" customHeight="1">
      <c r="A24" s="45">
        <f t="shared" si="5"/>
        <v>0.6666666666666663</v>
      </c>
      <c r="B24" s="43" t="s">
        <v>5</v>
      </c>
      <c r="C24" s="46">
        <f t="shared" si="0"/>
        <v>0.67361111111111072</v>
      </c>
      <c r="D24" s="27"/>
      <c r="E24" s="23" t="s">
        <v>5</v>
      </c>
      <c r="F24" s="28"/>
      <c r="G24" s="131"/>
      <c r="H24" s="140" t="s">
        <v>8</v>
      </c>
      <c r="I24" s="141"/>
      <c r="J24" s="61">
        <v>10</v>
      </c>
      <c r="K24" s="100"/>
      <c r="L24" s="37" t="s">
        <v>46</v>
      </c>
      <c r="M24" s="2" t="s">
        <v>66</v>
      </c>
      <c r="N24" s="69"/>
    </row>
    <row r="25" spans="1:14" ht="28.5" customHeight="1">
      <c r="A25" s="45">
        <f t="shared" si="5"/>
        <v>0.67361111111111072</v>
      </c>
      <c r="B25" s="43" t="s">
        <v>5</v>
      </c>
      <c r="C25" s="46">
        <f t="shared" si="0"/>
        <v>0.68402777777777735</v>
      </c>
      <c r="D25" s="27"/>
      <c r="E25" s="23" t="s">
        <v>5</v>
      </c>
      <c r="F25" s="28"/>
      <c r="G25" s="134"/>
      <c r="H25" s="140" t="s">
        <v>11</v>
      </c>
      <c r="I25" s="125"/>
      <c r="J25" s="61">
        <v>15</v>
      </c>
      <c r="K25" s="101"/>
      <c r="L25" s="37">
        <v>65</v>
      </c>
      <c r="M25" s="2" t="s">
        <v>63</v>
      </c>
      <c r="N25" s="69" t="s">
        <v>55</v>
      </c>
    </row>
    <row r="26" spans="1:14" ht="28.5" customHeight="1">
      <c r="A26" s="45">
        <f t="shared" si="5"/>
        <v>0.68402777777777735</v>
      </c>
      <c r="B26" s="43" t="s">
        <v>5</v>
      </c>
      <c r="C26" s="46">
        <f t="shared" si="0"/>
        <v>0.68611111111111067</v>
      </c>
      <c r="D26" s="27"/>
      <c r="E26" s="23" t="s">
        <v>5</v>
      </c>
      <c r="F26" s="28"/>
      <c r="G26" s="121" t="s">
        <v>15</v>
      </c>
      <c r="H26" s="122"/>
      <c r="I26" s="123"/>
      <c r="J26" s="61">
        <v>3</v>
      </c>
      <c r="K26" s="135">
        <f>SUM(J26:J27)</f>
        <v>5</v>
      </c>
      <c r="L26" s="37">
        <v>66</v>
      </c>
      <c r="M26" s="2" t="s">
        <v>71</v>
      </c>
      <c r="N26" s="69"/>
    </row>
    <row r="27" spans="1:14" ht="28.5" customHeight="1" thickBot="1">
      <c r="A27" s="50">
        <f t="shared" si="5"/>
        <v>0.68611111111111067</v>
      </c>
      <c r="B27" s="51" t="s">
        <v>24</v>
      </c>
      <c r="C27" s="52">
        <f t="shared" si="0"/>
        <v>0.68749999999999956</v>
      </c>
      <c r="D27" s="53"/>
      <c r="E27" s="54" t="s">
        <v>24</v>
      </c>
      <c r="F27" s="55"/>
      <c r="G27" s="137" t="s">
        <v>3</v>
      </c>
      <c r="H27" s="138"/>
      <c r="I27" s="139"/>
      <c r="J27" s="65">
        <v>2</v>
      </c>
      <c r="K27" s="136"/>
      <c r="L27" s="56" t="s">
        <v>53</v>
      </c>
      <c r="M27" s="57" t="s">
        <v>72</v>
      </c>
      <c r="N27" s="71"/>
    </row>
    <row r="28" spans="1:14" ht="24" customHeight="1">
      <c r="A28" s="7"/>
      <c r="B28" s="7"/>
      <c r="C28" s="7"/>
      <c r="D28" s="7"/>
      <c r="E28" s="7"/>
      <c r="F28" s="7"/>
      <c r="G28" s="7"/>
      <c r="H28" s="7"/>
      <c r="I28" s="7"/>
    </row>
    <row r="29" spans="1:14" ht="24" customHeight="1"/>
  </sheetData>
  <mergeCells count="28">
    <mergeCell ref="G26:I26"/>
    <mergeCell ref="K26:K27"/>
    <mergeCell ref="G27:I27"/>
    <mergeCell ref="G19:G25"/>
    <mergeCell ref="H19:I19"/>
    <mergeCell ref="K19:K25"/>
    <mergeCell ref="H20:I20"/>
    <mergeCell ref="H21:I21"/>
    <mergeCell ref="H22:I22"/>
    <mergeCell ref="H23:I23"/>
    <mergeCell ref="H24:I24"/>
    <mergeCell ref="H25:I25"/>
    <mergeCell ref="K15:K18"/>
    <mergeCell ref="J2:K2"/>
    <mergeCell ref="A2:C2"/>
    <mergeCell ref="D2:F2"/>
    <mergeCell ref="G2:I2"/>
    <mergeCell ref="G3:I3"/>
    <mergeCell ref="K3:K4"/>
    <mergeCell ref="K5:K13"/>
    <mergeCell ref="H10:H13"/>
    <mergeCell ref="H15:H18"/>
    <mergeCell ref="G4:I4"/>
    <mergeCell ref="H5:I5"/>
    <mergeCell ref="H6:H9"/>
    <mergeCell ref="H14:I14"/>
    <mergeCell ref="G5:G13"/>
    <mergeCell ref="G15:G18"/>
  </mergeCells>
  <phoneticPr fontId="4"/>
  <printOptions horizontalCentered="1" verticalCentered="1"/>
  <pageMargins left="0.19685039370078741" right="0.19685039370078741" top="0.19685039370078741" bottom="0.19685039370078741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タイムテーブル（土砂）</vt:lpstr>
      <vt:lpstr>タイムテーブル（中小河川）</vt:lpstr>
      <vt:lpstr>タイムテーブル（風水害）</vt:lpstr>
      <vt:lpstr>【参考】全体タイムテーブル（土砂）</vt:lpstr>
      <vt:lpstr>'【参考】全体タイムテーブル（土砂）'!Print_Area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2021-04-30T02:23:04Z</dcterms:created>
  <dcterms:modified xsi:type="dcterms:W3CDTF">2021-04-30T02:24:12Z</dcterms:modified>
</cp:coreProperties>
</file>